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C03\Desktop\CUARTO TRIMESTRE 2024\"/>
    </mc:Choice>
  </mc:AlternateContent>
  <xr:revisionPtr revIDLastSave="0" documentId="13_ncr:1_{B954B603-F94F-49B4-8394-69D9AA2743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6) OBJETO DEL GASTO" sheetId="6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_xlnm.Print_Area" localSheetId="0">'(6) OBJETO DEL GASTO'!$B$1:$H$166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3" i="6" l="1"/>
  <c r="H162" i="6"/>
  <c r="H161" i="6"/>
  <c r="H160" i="6"/>
  <c r="H159" i="6"/>
  <c r="H158" i="6"/>
  <c r="H156" i="6" s="1"/>
  <c r="H157" i="6"/>
  <c r="G156" i="6"/>
  <c r="F156" i="6"/>
  <c r="E156" i="6"/>
  <c r="D156" i="6"/>
  <c r="C156" i="6"/>
  <c r="H155" i="6"/>
  <c r="H154" i="6"/>
  <c r="H153" i="6"/>
  <c r="H152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H143" i="6" s="1"/>
  <c r="G143" i="6"/>
  <c r="F143" i="6"/>
  <c r="E143" i="6"/>
  <c r="D143" i="6"/>
  <c r="C143" i="6"/>
  <c r="H142" i="6"/>
  <c r="H141" i="6"/>
  <c r="H140" i="6"/>
  <c r="H139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H129" i="6" s="1"/>
  <c r="G129" i="6"/>
  <c r="F129" i="6"/>
  <c r="E129" i="6"/>
  <c r="D129" i="6"/>
  <c r="C129" i="6"/>
  <c r="H128" i="6"/>
  <c r="H127" i="6"/>
  <c r="H126" i="6"/>
  <c r="H125" i="6"/>
  <c r="H124" i="6"/>
  <c r="H123" i="6"/>
  <c r="H119" i="6" s="1"/>
  <c r="H122" i="6"/>
  <c r="H121" i="6"/>
  <c r="H120" i="6"/>
  <c r="G119" i="6"/>
  <c r="F119" i="6"/>
  <c r="E119" i="6"/>
  <c r="D119" i="6"/>
  <c r="C119" i="6"/>
  <c r="H118" i="6"/>
  <c r="H117" i="6"/>
  <c r="H116" i="6"/>
  <c r="H109" i="6" s="1"/>
  <c r="H115" i="6"/>
  <c r="H114" i="6"/>
  <c r="H113" i="6"/>
  <c r="H112" i="6"/>
  <c r="H111" i="6"/>
  <c r="H110" i="6"/>
  <c r="G109" i="6"/>
  <c r="F109" i="6"/>
  <c r="E109" i="6"/>
  <c r="E90" i="6" s="1"/>
  <c r="D109" i="6"/>
  <c r="D90" i="6" s="1"/>
  <c r="C109" i="6"/>
  <c r="C90" i="6" s="1"/>
  <c r="H108" i="6"/>
  <c r="H107" i="6"/>
  <c r="H106" i="6"/>
  <c r="H105" i="6"/>
  <c r="H104" i="6"/>
  <c r="H103" i="6"/>
  <c r="H102" i="6"/>
  <c r="H101" i="6"/>
  <c r="H100" i="6"/>
  <c r="H99" i="6"/>
  <c r="G99" i="6"/>
  <c r="F99" i="6"/>
  <c r="F90" i="6" s="1"/>
  <c r="E99" i="6"/>
  <c r="D99" i="6"/>
  <c r="C99" i="6"/>
  <c r="H98" i="6"/>
  <c r="H97" i="6"/>
  <c r="H96" i="6"/>
  <c r="H95" i="6"/>
  <c r="H94" i="6"/>
  <c r="H93" i="6"/>
  <c r="H92" i="6"/>
  <c r="H91" i="6"/>
  <c r="H90" i="6" s="1"/>
  <c r="G91" i="6"/>
  <c r="G90" i="6" s="1"/>
  <c r="F91" i="6"/>
  <c r="E91" i="6"/>
  <c r="D91" i="6"/>
  <c r="C91" i="6"/>
  <c r="H84" i="6"/>
  <c r="H83" i="6"/>
  <c r="H77" i="6" s="1"/>
  <c r="H82" i="6"/>
  <c r="H81" i="6"/>
  <c r="H80" i="6"/>
  <c r="H79" i="6"/>
  <c r="H78" i="6"/>
  <c r="G77" i="6"/>
  <c r="F77" i="6"/>
  <c r="E77" i="6"/>
  <c r="D77" i="6"/>
  <c r="C77" i="6"/>
  <c r="H76" i="6"/>
  <c r="H73" i="6" s="1"/>
  <c r="H75" i="6"/>
  <c r="H74" i="6"/>
  <c r="G73" i="6"/>
  <c r="F73" i="6"/>
  <c r="E73" i="6"/>
  <c r="D73" i="6"/>
  <c r="C73" i="6"/>
  <c r="H72" i="6"/>
  <c r="H71" i="6"/>
  <c r="H70" i="6"/>
  <c r="H69" i="6"/>
  <c r="H64" i="6" s="1"/>
  <c r="H68" i="6"/>
  <c r="H67" i="6"/>
  <c r="H66" i="6"/>
  <c r="H65" i="6"/>
  <c r="G64" i="6"/>
  <c r="F64" i="6"/>
  <c r="E64" i="6"/>
  <c r="D64" i="6"/>
  <c r="C64" i="6"/>
  <c r="H63" i="6"/>
  <c r="H62" i="6"/>
  <c r="H60" i="6" s="1"/>
  <c r="H61" i="6"/>
  <c r="G60" i="6"/>
  <c r="F60" i="6"/>
  <c r="E60" i="6"/>
  <c r="D60" i="6"/>
  <c r="C60" i="6"/>
  <c r="H59" i="6"/>
  <c r="H58" i="6"/>
  <c r="H57" i="6"/>
  <c r="H56" i="6"/>
  <c r="H55" i="6"/>
  <c r="H53" i="6"/>
  <c r="H52" i="6"/>
  <c r="H51" i="6"/>
  <c r="G50" i="6"/>
  <c r="F50" i="6"/>
  <c r="E50" i="6"/>
  <c r="D50" i="6"/>
  <c r="C50" i="6"/>
  <c r="H49" i="6"/>
  <c r="H48" i="6"/>
  <c r="H47" i="6"/>
  <c r="H46" i="6"/>
  <c r="H45" i="6"/>
  <c r="H44" i="6"/>
  <c r="H40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H30" i="6"/>
  <c r="G30" i="6"/>
  <c r="G11" i="6" s="1"/>
  <c r="G165" i="6" s="1"/>
  <c r="F30" i="6"/>
  <c r="F11" i="6" s="1"/>
  <c r="F165" i="6" s="1"/>
  <c r="E30" i="6"/>
  <c r="D30" i="6"/>
  <c r="C30" i="6"/>
  <c r="H29" i="6"/>
  <c r="H28" i="6"/>
  <c r="H27" i="6"/>
  <c r="H26" i="6"/>
  <c r="H25" i="6"/>
  <c r="H24" i="6"/>
  <c r="H23" i="6"/>
  <c r="H22" i="6"/>
  <c r="H21" i="6"/>
  <c r="H20" i="6" s="1"/>
  <c r="G20" i="6"/>
  <c r="F20" i="6"/>
  <c r="E20" i="6"/>
  <c r="D20" i="6"/>
  <c r="C20" i="6"/>
  <c r="H19" i="6"/>
  <c r="H18" i="6"/>
  <c r="H17" i="6"/>
  <c r="H16" i="6"/>
  <c r="H15" i="6"/>
  <c r="H14" i="6"/>
  <c r="H12" i="6" s="1"/>
  <c r="H13" i="6"/>
  <c r="G12" i="6"/>
  <c r="F12" i="6"/>
  <c r="E12" i="6"/>
  <c r="D12" i="6"/>
  <c r="C12" i="6"/>
  <c r="C11" i="6" s="1"/>
  <c r="C165" i="6" s="1"/>
  <c r="D11" i="6" l="1"/>
  <c r="D165" i="6" s="1"/>
  <c r="H50" i="6"/>
  <c r="H11" i="6" s="1"/>
  <c r="H165" i="6" s="1"/>
  <c r="E11" i="6"/>
  <c r="E165" i="6" s="1"/>
</calcChain>
</file>

<file path=xl/sharedStrings.xml><?xml version="1.0" encoding="utf-8"?>
<sst xmlns="http://schemas.openxmlformats.org/spreadsheetml/2006/main" count="171" uniqueCount="90">
  <si>
    <t xml:space="preserve">(PESOS) </t>
  </si>
  <si>
    <t>COMISION EJECUTIVA ESTATAL DE ATENCION INTEGRAL A VICTIMAS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</si>
  <si>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</si>
  <si>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</si>
  <si>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</si>
  <si>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</si>
  <si>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</si>
  <si>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</si>
  <si>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</si>
  <si>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</si>
  <si>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</si>
  <si>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</si>
  <si>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</si>
  <si>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</si>
  <si>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</si>
  <si>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</si>
  <si>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</si>
  <si>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</si>
  <si>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</si>
  <si>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</si>
  <si>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</si>
  <si>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</si>
  <si>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</si>
  <si>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</si>
  <si>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</si>
  <si>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</si>
  <si>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</si>
  <si>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</si>
  <si>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</si>
  <si>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</si>
  <si>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</si>
  <si>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</si>
  <si>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</si>
  <si>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</si>
  <si>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</si>
  <si>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</si>
  <si>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</si>
  <si>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</si>
  <si>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</si>
  <si>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</si>
  <si>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</si>
  <si>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</si>
  <si>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</si>
  <si>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</si>
  <si>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</si>
  <si>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</si>
  <si>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</si>
  <si>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</si>
  <si>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</si>
  <si>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</si>
  <si>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</si>
  <si>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</si>
  <si>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</si>
  <si>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</si>
  <si>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</si>
  <si>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</si>
  <si>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</si>
  <si>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</si>
  <si>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</si>
  <si>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</si>
  <si>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</si>
  <si>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</si>
  <si>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</si>
  <si>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</si>
  <si>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</si>
  <si>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</si>
  <si>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</si>
  <si>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</si>
  <si>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</si>
  <si>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</si>
  <si>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</si>
  <si>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</si>
  <si>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</si>
  <si>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</si>
  <si>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</si>
  <si>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</si>
  <si>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</si>
  <si>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</si>
  <si>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</si>
  <si>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</si>
  <si>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</si>
  <si>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</si>
  <si>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</si>
  <si>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</si>
  <si>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</si>
  <si>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</si>
  <si>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</si>
  <si>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diciembre de 2024</t>
  </si>
  <si>
    <r>
      <t>Egresos</t>
    </r>
    <r>
      <rPr>
        <b/>
        <sz val="26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</si>
  <si>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6"/>
        <color rgb="FFC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</si>
</sst>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10" fillId="0" borderId="0"/>
  </cellStyleXfs>
  <cellXfs count="44">
    <xf numFmtId="0" fontId="0" fillId="0" borderId="0" xfId="0"/>
    <xf numFmtId="0" fontId="9" fillId="0" borderId="0" xfId="0" applyFont="1"/>
    <xf numFmtId="3" fontId="9" fillId="0" borderId="0" xfId="0" applyNumberFormat="1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9" borderId="10" xfId="0" applyFont="1" applyFill="1" applyBorder="1" applyAlignment="1">
      <alignment horizontal="left" vertical="center" indent="3"/>
    </xf>
    <xf numFmtId="3" fontId="5" fillId="9" borderId="10" xfId="0" applyNumberFormat="1" applyFont="1" applyFill="1" applyBorder="1" applyAlignment="1">
      <alignment vertical="center"/>
    </xf>
    <xf numFmtId="0" fontId="5" fillId="9" borderId="0" xfId="0" applyFont="1" applyFill="1" applyAlignment="1">
      <alignment horizontal="left" vertical="center" indent="3"/>
    </xf>
    <xf numFmtId="3" fontId="5" fillId="9" borderId="0" xfId="0" applyNumberFormat="1" applyFont="1" applyFill="1" applyAlignment="1">
      <alignment vertical="center"/>
    </xf>
    <xf numFmtId="0" fontId="5" fillId="9" borderId="8" xfId="0" applyFont="1" applyFill="1" applyBorder="1" applyAlignment="1">
      <alignment horizontal="left" vertical="center" indent="3"/>
    </xf>
    <xf numFmtId="3" fontId="5" fillId="9" borderId="8" xfId="0" applyNumberFormat="1" applyFont="1" applyFill="1" applyBorder="1" applyAlignment="1">
      <alignment vertical="center"/>
    </xf>
    <xf numFmtId="0" fontId="14" fillId="10" borderId="7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left" vertical="center" indent="6"/>
    </xf>
    <xf numFmtId="0" fontId="14" fillId="9" borderId="4" xfId="0" applyFont="1" applyFill="1" applyBorder="1" applyAlignment="1">
      <alignment horizontal="left" vertical="center" indent="3"/>
    </xf>
    <xf numFmtId="3" fontId="14" fillId="9" borderId="4" xfId="0" applyNumberFormat="1" applyFont="1" applyFill="1" applyBorder="1" applyAlignment="1" applyProtection="1">
      <alignment vertical="center"/>
      <protection locked="0"/>
    </xf>
    <xf numFmtId="0" fontId="15" fillId="9" borderId="4" xfId="0" applyFont="1" applyFill="1" applyBorder="1" applyAlignment="1">
      <alignment horizontal="left" vertical="center" wrapText="1" indent="6"/>
    </xf>
    <xf numFmtId="0" fontId="14" fillId="9" borderId="12" xfId="0" applyFont="1" applyFill="1" applyBorder="1" applyAlignment="1">
      <alignment horizontal="left" vertical="center"/>
    </xf>
    <xf numFmtId="0" fontId="15" fillId="9" borderId="4" xfId="0" applyFont="1" applyFill="1" applyBorder="1" applyAlignment="1">
      <alignment horizontal="left" vertical="center" indent="3"/>
    </xf>
    <xf numFmtId="3" fontId="15" fillId="0" borderId="4" xfId="0" applyNumberFormat="1" applyFont="1" applyBorder="1" applyAlignment="1" applyProtection="1">
      <alignment vertical="center"/>
      <protection locked="0"/>
    </xf>
    <xf numFmtId="3" fontId="15" fillId="9" borderId="4" xfId="0" applyNumberFormat="1" applyFont="1" applyFill="1" applyBorder="1" applyAlignment="1" applyProtection="1">
      <alignment vertical="center"/>
      <protection locked="0"/>
    </xf>
    <xf numFmtId="0" fontId="15" fillId="9" borderId="4" xfId="0" applyFont="1" applyFill="1" applyBorder="1" applyAlignment="1">
      <alignment horizontal="left" vertical="center" wrapText="1" indent="3"/>
    </xf>
    <xf numFmtId="3" fontId="14" fillId="10" borderId="7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left" indent="3"/>
    </xf>
    <xf numFmtId="3" fontId="15" fillId="9" borderId="4" xfId="0" applyNumberFormat="1" applyFont="1" applyFill="1" applyBorder="1" applyAlignment="1">
      <alignment vertical="center"/>
    </xf>
    <xf numFmtId="0" fontId="14" fillId="9" borderId="4" xfId="0" applyFont="1" applyFill="1" applyBorder="1" applyAlignment="1">
      <alignment horizontal="left" indent="3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/>
    <xf numFmtId="0" fontId="14" fillId="10" borderId="1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3" fontId="14" fillId="10" borderId="7" xfId="0" applyNumberFormat="1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3" fillId="10" borderId="11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</cellXfs>
  <cellStyles count="12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Normal 3" xfId="11" xr:uid="{AA186883-504F-4D2B-91A8-62774389B458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142875</xdr:rowOff>
    </xdr:from>
    <xdr:to>
      <xdr:col>7</xdr:col>
      <xdr:colOff>2074491</xdr:colOff>
      <xdr:row>2</xdr:row>
      <xdr:rowOff>691416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4FCAE7DC-CDCB-4D77-9F33-02908CE8B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21687" y="142875"/>
          <a:ext cx="4027117" cy="1524854"/>
        </a:xfrm>
        <a:prstGeom prst="rect">
          <a:avLst/>
        </a:prstGeom>
      </xdr:spPr>
    </xdr:pic>
    <xdr:clientData/>
  </xdr:twoCellAnchor>
  <xdr:twoCellAnchor editAs="oneCell">
    <xdr:from>
      <xdr:col>1</xdr:col>
      <xdr:colOff>642938</xdr:colOff>
      <xdr:row>0</xdr:row>
      <xdr:rowOff>0</xdr:rowOff>
    </xdr:from>
    <xdr:to>
      <xdr:col>1</xdr:col>
      <xdr:colOff>1905000</xdr:colOff>
      <xdr:row>3</xdr:row>
      <xdr:rowOff>9860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E7F1E189-6CCC-42BD-9743-FDB716DA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8" y="0"/>
          <a:ext cx="1262062" cy="1724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95E1-7E35-413E-8C78-6DE6E2F706C5}">
  <dimension ref="A1:J166"/>
  <sheetViews>
    <sheetView tabSelected="1" view="pageBreakPreview" zoomScale="40" zoomScaleNormal="55" zoomScaleSheetLayoutView="40" workbookViewId="0">
      <selection activeCell="B78" sqref="B78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  <col min="9" max="9" width="17.28515625" bestFit="1" customWidth="1"/>
  </cols>
  <sheetData>
    <row r="1" spans="1:10" x14ac:dyDescent="0.25">
      <c r="A1" t="s">
        <v>2</v>
      </c>
    </row>
    <row r="2" spans="1:10" ht="61.9" customHeight="1" x14ac:dyDescent="0.25">
      <c r="B2" s="36"/>
      <c r="C2" s="36"/>
      <c r="D2" s="36"/>
      <c r="E2" s="3"/>
      <c r="F2" s="4"/>
      <c r="G2" s="4"/>
      <c r="H2" s="5"/>
    </row>
    <row r="3" spans="1:10" ht="57.75" customHeight="1" x14ac:dyDescent="0.25">
      <c r="B3" s="6"/>
    </row>
    <row r="4" spans="1:10" s="1" customFormat="1" ht="33.75" x14ac:dyDescent="0.35">
      <c r="B4" s="37" t="s">
        <v>1</v>
      </c>
      <c r="C4" s="38"/>
      <c r="D4" s="38"/>
      <c r="E4" s="38"/>
      <c r="F4" s="38"/>
      <c r="G4" s="38"/>
      <c r="H4" s="39"/>
    </row>
    <row r="5" spans="1:10" s="1" customFormat="1" ht="33.75" x14ac:dyDescent="0.35">
      <c r="B5" s="40" t="s">
        <v>3</v>
      </c>
      <c r="C5" s="41"/>
      <c r="D5" s="41"/>
      <c r="E5" s="41"/>
      <c r="F5" s="41"/>
      <c r="G5" s="41"/>
      <c r="H5" s="42"/>
    </row>
    <row r="6" spans="1:10" s="1" customFormat="1" ht="33.75" x14ac:dyDescent="0.35">
      <c r="B6" s="40" t="s">
        <v>4</v>
      </c>
      <c r="C6" s="41"/>
      <c r="D6" s="41"/>
      <c r="E6" s="41"/>
      <c r="F6" s="41"/>
      <c r="G6" s="41"/>
      <c r="H6" s="42"/>
    </row>
    <row r="7" spans="1:10" s="1" customFormat="1" ht="33.75" x14ac:dyDescent="0.35">
      <c r="B7" s="43" t="s">
        <v>87</v>
      </c>
      <c r="C7" s="43"/>
      <c r="D7" s="43"/>
      <c r="E7" s="43"/>
      <c r="F7" s="43"/>
      <c r="G7" s="43"/>
      <c r="H7" s="43"/>
    </row>
    <row r="8" spans="1:10" s="1" customFormat="1" ht="33.75" x14ac:dyDescent="0.35">
      <c r="B8" s="33" t="s">
        <v>0</v>
      </c>
      <c r="C8" s="34"/>
      <c r="D8" s="34"/>
      <c r="E8" s="34"/>
      <c r="F8" s="34"/>
      <c r="G8" s="34"/>
      <c r="H8" s="35"/>
    </row>
    <row r="9" spans="1:10" s="1" customFormat="1" ht="42.75" customHeight="1" x14ac:dyDescent="0.35">
      <c r="B9" s="29" t="s">
        <v>5</v>
      </c>
      <c r="C9" s="29" t="s">
        <v>88</v>
      </c>
      <c r="D9" s="29"/>
      <c r="E9" s="29"/>
      <c r="F9" s="29"/>
      <c r="G9" s="29"/>
      <c r="H9" s="29" t="s">
        <v>6</v>
      </c>
    </row>
    <row r="10" spans="1:10" s="1" customFormat="1" ht="67.5" x14ac:dyDescent="0.35">
      <c r="B10" s="30"/>
      <c r="C10" s="13" t="s">
        <v>7</v>
      </c>
      <c r="D10" s="13" t="s">
        <v>8</v>
      </c>
      <c r="E10" s="13" t="s">
        <v>89</v>
      </c>
      <c r="F10" s="13" t="s">
        <v>9</v>
      </c>
      <c r="G10" s="13" t="s">
        <v>10</v>
      </c>
      <c r="H10" s="30"/>
    </row>
    <row r="11" spans="1:10" s="1" customFormat="1" ht="33.75" x14ac:dyDescent="0.35">
      <c r="B11" s="18" t="s">
        <v>11</v>
      </c>
      <c r="C11" s="16">
        <f>+C12+C20+C30+C40+C50+C60+C64+C73+C77</f>
        <v>17134297</v>
      </c>
      <c r="D11" s="16">
        <f t="shared" ref="D11:H11" si="0">+D12+D20+D30+D40+D50+D60+D64+D73+D77</f>
        <v>-1459829</v>
      </c>
      <c r="E11" s="16">
        <f t="shared" si="0"/>
        <v>15674468</v>
      </c>
      <c r="F11" s="16">
        <f t="shared" si="0"/>
        <v>15674468</v>
      </c>
      <c r="G11" s="16">
        <f t="shared" si="0"/>
        <v>15626422</v>
      </c>
      <c r="H11" s="16">
        <f t="shared" si="0"/>
        <v>0</v>
      </c>
      <c r="I11" s="2"/>
      <c r="J11" s="2"/>
    </row>
    <row r="12" spans="1:10" s="1" customFormat="1" ht="33.75" x14ac:dyDescent="0.35">
      <c r="B12" s="19" t="s">
        <v>12</v>
      </c>
      <c r="C12" s="20">
        <f t="shared" ref="C12:H12" si="1">SUM(C13:C19)</f>
        <v>0</v>
      </c>
      <c r="D12" s="20">
        <f t="shared" si="1"/>
        <v>0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"/>
      <c r="J12" s="2"/>
    </row>
    <row r="13" spans="1:10" s="1" customFormat="1" ht="33.75" x14ac:dyDescent="0.35">
      <c r="B13" s="14" t="s">
        <v>13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1">
        <f t="shared" ref="H13:H19" si="2">E13-F13</f>
        <v>0</v>
      </c>
      <c r="I13" s="2"/>
      <c r="J13" s="2"/>
    </row>
    <row r="14" spans="1:10" s="1" customFormat="1" ht="33.75" x14ac:dyDescent="0.35">
      <c r="B14" s="14" t="s">
        <v>14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1">
        <f t="shared" si="2"/>
        <v>0</v>
      </c>
      <c r="I14" s="2"/>
      <c r="J14" s="2"/>
    </row>
    <row r="15" spans="1:10" s="1" customFormat="1" ht="33.75" x14ac:dyDescent="0.35">
      <c r="B15" s="14" t="s">
        <v>15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1">
        <f t="shared" si="2"/>
        <v>0</v>
      </c>
      <c r="I15" s="2"/>
      <c r="J15" s="2"/>
    </row>
    <row r="16" spans="1:10" s="1" customFormat="1" ht="33.75" x14ac:dyDescent="0.35">
      <c r="B16" s="14" t="s">
        <v>16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1">
        <f t="shared" si="2"/>
        <v>0</v>
      </c>
      <c r="I16" s="2"/>
      <c r="J16" s="2"/>
    </row>
    <row r="17" spans="2:10" s="1" customFormat="1" ht="33.75" x14ac:dyDescent="0.35">
      <c r="B17" s="14" t="s">
        <v>17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f t="shared" si="2"/>
        <v>0</v>
      </c>
      <c r="I17" s="2"/>
      <c r="J17" s="2"/>
    </row>
    <row r="18" spans="2:10" s="1" customFormat="1" ht="33.75" x14ac:dyDescent="0.35">
      <c r="B18" s="14" t="s">
        <v>18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f t="shared" si="2"/>
        <v>0</v>
      </c>
      <c r="I18" s="2"/>
      <c r="J18" s="2"/>
    </row>
    <row r="19" spans="2:10" s="1" customFormat="1" ht="33.75" x14ac:dyDescent="0.35">
      <c r="B19" s="14" t="s">
        <v>19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f t="shared" si="2"/>
        <v>0</v>
      </c>
      <c r="I19" s="2"/>
      <c r="J19" s="2"/>
    </row>
    <row r="20" spans="2:10" s="1" customFormat="1" ht="33.75" x14ac:dyDescent="0.35">
      <c r="B20" s="19" t="s">
        <v>20</v>
      </c>
      <c r="C20" s="21">
        <f t="shared" ref="C20:H20" si="3">SUM(C21:C29)</f>
        <v>0</v>
      </c>
      <c r="D20" s="21">
        <f t="shared" si="3"/>
        <v>0</v>
      </c>
      <c r="E20" s="21">
        <f t="shared" si="3"/>
        <v>0</v>
      </c>
      <c r="F20" s="21">
        <f t="shared" si="3"/>
        <v>0</v>
      </c>
      <c r="G20" s="21">
        <f t="shared" si="3"/>
        <v>0</v>
      </c>
      <c r="H20" s="21">
        <f t="shared" si="3"/>
        <v>0</v>
      </c>
      <c r="I20" s="2"/>
      <c r="J20" s="2"/>
    </row>
    <row r="21" spans="2:10" s="1" customFormat="1" ht="33.75" x14ac:dyDescent="0.35">
      <c r="B21" s="17" t="s">
        <v>21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f t="shared" ref="H21:H29" si="4">E21-F21</f>
        <v>0</v>
      </c>
      <c r="I21" s="2"/>
      <c r="J21" s="2"/>
    </row>
    <row r="22" spans="2:10" s="1" customFormat="1" ht="33.75" x14ac:dyDescent="0.35">
      <c r="B22" s="14" t="s">
        <v>22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f t="shared" si="4"/>
        <v>0</v>
      </c>
      <c r="I22" s="2"/>
      <c r="J22" s="2"/>
    </row>
    <row r="23" spans="2:10" s="1" customFormat="1" ht="33.75" x14ac:dyDescent="0.35">
      <c r="B23" s="14" t="s">
        <v>23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f t="shared" si="4"/>
        <v>0</v>
      </c>
      <c r="I23" s="2"/>
      <c r="J23" s="2"/>
    </row>
    <row r="24" spans="2:10" s="1" customFormat="1" ht="33.75" x14ac:dyDescent="0.35">
      <c r="B24" s="14" t="s">
        <v>24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f t="shared" si="4"/>
        <v>0</v>
      </c>
      <c r="I24" s="2"/>
      <c r="J24" s="2"/>
    </row>
    <row r="25" spans="2:10" s="1" customFormat="1" ht="33.75" x14ac:dyDescent="0.35">
      <c r="B25" s="14" t="s">
        <v>25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f t="shared" si="4"/>
        <v>0</v>
      </c>
      <c r="I25" s="2"/>
      <c r="J25" s="2"/>
    </row>
    <row r="26" spans="2:10" s="1" customFormat="1" ht="33.75" x14ac:dyDescent="0.35">
      <c r="B26" s="14" t="s">
        <v>26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 t="shared" si="4"/>
        <v>0</v>
      </c>
      <c r="I26" s="2"/>
      <c r="J26" s="2"/>
    </row>
    <row r="27" spans="2:10" s="1" customFormat="1" ht="33.75" x14ac:dyDescent="0.35">
      <c r="B27" s="14" t="s">
        <v>27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f t="shared" si="4"/>
        <v>0</v>
      </c>
      <c r="I27" s="2"/>
      <c r="J27" s="2"/>
    </row>
    <row r="28" spans="2:10" s="1" customFormat="1" ht="33.75" x14ac:dyDescent="0.35">
      <c r="B28" s="14" t="s">
        <v>28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f t="shared" si="4"/>
        <v>0</v>
      </c>
      <c r="I28" s="2"/>
      <c r="J28" s="2"/>
    </row>
    <row r="29" spans="2:10" s="1" customFormat="1" ht="33.75" x14ac:dyDescent="0.35">
      <c r="B29" s="14" t="s">
        <v>29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f t="shared" si="4"/>
        <v>0</v>
      </c>
      <c r="I29" s="2"/>
      <c r="J29" s="2"/>
    </row>
    <row r="30" spans="2:10" s="1" customFormat="1" ht="33.75" x14ac:dyDescent="0.35">
      <c r="B30" s="19" t="s">
        <v>30</v>
      </c>
      <c r="C30" s="21">
        <f t="shared" ref="C30:H30" si="5">SUM(C31:C39)</f>
        <v>0</v>
      </c>
      <c r="D30" s="21">
        <f t="shared" si="5"/>
        <v>0</v>
      </c>
      <c r="E30" s="21">
        <f t="shared" si="5"/>
        <v>0</v>
      </c>
      <c r="F30" s="21">
        <f t="shared" si="5"/>
        <v>0</v>
      </c>
      <c r="G30" s="21">
        <f t="shared" si="5"/>
        <v>0</v>
      </c>
      <c r="H30" s="21">
        <f t="shared" si="5"/>
        <v>0</v>
      </c>
      <c r="I30" s="2"/>
      <c r="J30" s="2"/>
    </row>
    <row r="31" spans="2:10" s="1" customFormat="1" ht="33.75" x14ac:dyDescent="0.35">
      <c r="B31" s="14" t="s">
        <v>31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f t="shared" ref="H31:H39" si="6">E31-F31</f>
        <v>0</v>
      </c>
      <c r="I31" s="2"/>
      <c r="J31" s="2"/>
    </row>
    <row r="32" spans="2:10" s="1" customFormat="1" ht="33.75" x14ac:dyDescent="0.35">
      <c r="B32" s="14" t="s">
        <v>32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f t="shared" si="6"/>
        <v>0</v>
      </c>
      <c r="I32" s="2"/>
      <c r="J32" s="2"/>
    </row>
    <row r="33" spans="2:10" s="1" customFormat="1" ht="33.75" x14ac:dyDescent="0.35">
      <c r="B33" s="14" t="s">
        <v>33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f t="shared" si="6"/>
        <v>0</v>
      </c>
      <c r="I33" s="2"/>
      <c r="J33" s="2"/>
    </row>
    <row r="34" spans="2:10" s="1" customFormat="1" ht="33.75" x14ac:dyDescent="0.35">
      <c r="B34" s="14" t="s">
        <v>34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f t="shared" si="6"/>
        <v>0</v>
      </c>
      <c r="I34" s="2"/>
      <c r="J34" s="2"/>
    </row>
    <row r="35" spans="2:10" s="1" customFormat="1" ht="33.75" x14ac:dyDescent="0.35">
      <c r="B35" s="14" t="s">
        <v>35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f t="shared" si="6"/>
        <v>0</v>
      </c>
      <c r="I35" s="2"/>
      <c r="J35" s="2"/>
    </row>
    <row r="36" spans="2:10" s="1" customFormat="1" ht="33.75" x14ac:dyDescent="0.35">
      <c r="B36" s="14" t="s">
        <v>36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f t="shared" si="6"/>
        <v>0</v>
      </c>
      <c r="I36" s="2"/>
      <c r="J36" s="2"/>
    </row>
    <row r="37" spans="2:10" s="1" customFormat="1" ht="33.75" x14ac:dyDescent="0.35">
      <c r="B37" s="14" t="s">
        <v>37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f t="shared" si="6"/>
        <v>0</v>
      </c>
      <c r="I37" s="2"/>
      <c r="J37" s="2"/>
    </row>
    <row r="38" spans="2:10" s="1" customFormat="1" ht="33.75" x14ac:dyDescent="0.35">
      <c r="B38" s="14" t="s">
        <v>38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f t="shared" si="6"/>
        <v>0</v>
      </c>
      <c r="I38" s="2"/>
      <c r="J38" s="2"/>
    </row>
    <row r="39" spans="2:10" s="1" customFormat="1" ht="33.75" x14ac:dyDescent="0.35">
      <c r="B39" s="14" t="s">
        <v>39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f t="shared" si="6"/>
        <v>0</v>
      </c>
      <c r="I39" s="2"/>
      <c r="J39" s="2"/>
    </row>
    <row r="40" spans="2:10" s="1" customFormat="1" ht="67.5" x14ac:dyDescent="0.35">
      <c r="B40" s="22" t="s">
        <v>40</v>
      </c>
      <c r="C40" s="16">
        <f t="shared" ref="C40" si="7">+C41+C44</f>
        <v>14028697</v>
      </c>
      <c r="D40" s="16">
        <f>+D41+D43</f>
        <v>-1535682</v>
      </c>
      <c r="E40" s="16">
        <f>+E41+E43</f>
        <v>12493015</v>
      </c>
      <c r="F40" s="16">
        <f>+F41+F43</f>
        <v>12493015</v>
      </c>
      <c r="G40" s="16">
        <f t="shared" ref="G40:H40" si="8">+G41+G43</f>
        <v>12444969</v>
      </c>
      <c r="H40" s="16">
        <f t="shared" si="8"/>
        <v>0</v>
      </c>
      <c r="I40" s="2"/>
      <c r="J40" s="2"/>
    </row>
    <row r="41" spans="2:10" s="1" customFormat="1" ht="33.75" x14ac:dyDescent="0.35">
      <c r="B41" s="14" t="s">
        <v>41</v>
      </c>
      <c r="C41" s="21">
        <v>14028697</v>
      </c>
      <c r="D41" s="21">
        <v>-2112002</v>
      </c>
      <c r="E41" s="21">
        <v>11916695</v>
      </c>
      <c r="F41" s="21">
        <v>11916695</v>
      </c>
      <c r="G41" s="21">
        <v>11868649</v>
      </c>
      <c r="H41" s="21">
        <v>0</v>
      </c>
      <c r="I41" s="2"/>
      <c r="J41" s="2"/>
    </row>
    <row r="42" spans="2:10" s="1" customFormat="1" ht="33.75" x14ac:dyDescent="0.35">
      <c r="B42" s="14" t="s">
        <v>42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f t="shared" ref="H42:H49" si="9">E42-F42</f>
        <v>0</v>
      </c>
      <c r="I42" s="2"/>
      <c r="J42" s="2"/>
    </row>
    <row r="43" spans="2:10" s="1" customFormat="1" ht="33.75" x14ac:dyDescent="0.35">
      <c r="B43" s="14" t="s">
        <v>43</v>
      </c>
      <c r="C43" s="21">
        <v>0</v>
      </c>
      <c r="D43" s="21">
        <v>576320</v>
      </c>
      <c r="E43" s="21">
        <v>576320</v>
      </c>
      <c r="F43" s="21">
        <v>576320</v>
      </c>
      <c r="G43" s="21">
        <v>576320</v>
      </c>
      <c r="H43" s="21">
        <v>0</v>
      </c>
      <c r="I43" s="2"/>
      <c r="J43" s="2"/>
    </row>
    <row r="44" spans="2:10" s="1" customFormat="1" ht="33.75" x14ac:dyDescent="0.35">
      <c r="B44" s="14" t="s">
        <v>44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f>E44-F44</f>
        <v>0</v>
      </c>
      <c r="I44" s="2"/>
      <c r="J44" s="2"/>
    </row>
    <row r="45" spans="2:10" s="1" customFormat="1" ht="33.75" x14ac:dyDescent="0.35">
      <c r="B45" s="14" t="s">
        <v>45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f t="shared" si="9"/>
        <v>0</v>
      </c>
      <c r="I45" s="2"/>
      <c r="J45" s="2"/>
    </row>
    <row r="46" spans="2:10" s="1" customFormat="1" ht="33.75" x14ac:dyDescent="0.35">
      <c r="B46" s="14" t="s">
        <v>46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f t="shared" si="9"/>
        <v>0</v>
      </c>
      <c r="I46" s="2"/>
      <c r="J46" s="2"/>
    </row>
    <row r="47" spans="2:10" s="1" customFormat="1" ht="33.75" x14ac:dyDescent="0.35">
      <c r="B47" s="14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f t="shared" si="9"/>
        <v>0</v>
      </c>
      <c r="I47" s="2"/>
      <c r="J47" s="2"/>
    </row>
    <row r="48" spans="2:10" s="1" customFormat="1" ht="33.75" x14ac:dyDescent="0.35">
      <c r="B48" s="14" t="s">
        <v>48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f t="shared" si="9"/>
        <v>0</v>
      </c>
      <c r="I48" s="2"/>
      <c r="J48" s="2"/>
    </row>
    <row r="49" spans="2:10" s="1" customFormat="1" ht="33.75" x14ac:dyDescent="0.35">
      <c r="B49" s="14" t="s">
        <v>49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f t="shared" si="9"/>
        <v>0</v>
      </c>
      <c r="I49" s="2"/>
      <c r="J49" s="2"/>
    </row>
    <row r="50" spans="2:10" s="1" customFormat="1" ht="36" customHeight="1" x14ac:dyDescent="0.35">
      <c r="B50" s="22" t="s">
        <v>50</v>
      </c>
      <c r="C50" s="16">
        <f t="shared" ref="C50:H50" si="10">SUM(C51:C59)</f>
        <v>3105600</v>
      </c>
      <c r="D50" s="16">
        <f t="shared" si="10"/>
        <v>75853</v>
      </c>
      <c r="E50" s="16">
        <f t="shared" si="10"/>
        <v>3181453</v>
      </c>
      <c r="F50" s="16">
        <f t="shared" si="10"/>
        <v>3181453</v>
      </c>
      <c r="G50" s="16">
        <f t="shared" si="10"/>
        <v>3181453</v>
      </c>
      <c r="H50" s="16">
        <f t="shared" si="10"/>
        <v>0</v>
      </c>
      <c r="I50" s="2"/>
      <c r="J50" s="2"/>
    </row>
    <row r="51" spans="2:10" s="1" customFormat="1" ht="26.25" customHeight="1" x14ac:dyDescent="0.35">
      <c r="B51" s="14" t="s">
        <v>51</v>
      </c>
      <c r="C51" s="21">
        <v>1435500</v>
      </c>
      <c r="D51" s="21">
        <v>-56769</v>
      </c>
      <c r="E51" s="21">
        <v>1378731</v>
      </c>
      <c r="F51" s="21">
        <v>1378731</v>
      </c>
      <c r="G51" s="21">
        <v>1378731</v>
      </c>
      <c r="H51" s="21">
        <f t="shared" ref="H51:H59" si="11">E51-F51</f>
        <v>0</v>
      </c>
      <c r="I51" s="2"/>
      <c r="J51" s="2"/>
    </row>
    <row r="52" spans="2:10" s="1" customFormat="1" ht="33.75" x14ac:dyDescent="0.35">
      <c r="B52" s="14" t="s">
        <v>52</v>
      </c>
      <c r="C52" s="21">
        <v>0</v>
      </c>
      <c r="D52" s="21">
        <v>105553</v>
      </c>
      <c r="E52" s="21">
        <v>105553</v>
      </c>
      <c r="F52" s="21">
        <v>105553</v>
      </c>
      <c r="G52" s="21">
        <v>105553</v>
      </c>
      <c r="H52" s="21">
        <f t="shared" si="11"/>
        <v>0</v>
      </c>
      <c r="I52" s="2"/>
      <c r="J52" s="2"/>
    </row>
    <row r="53" spans="2:10" s="1" customFormat="1" ht="33.75" x14ac:dyDescent="0.35">
      <c r="B53" s="14" t="s">
        <v>53</v>
      </c>
      <c r="C53" s="21">
        <v>4500</v>
      </c>
      <c r="D53" s="21">
        <v>-98</v>
      </c>
      <c r="E53" s="21">
        <v>4402</v>
      </c>
      <c r="F53" s="21">
        <v>4402</v>
      </c>
      <c r="G53" s="21">
        <v>4402</v>
      </c>
      <c r="H53" s="21">
        <f t="shared" si="11"/>
        <v>0</v>
      </c>
      <c r="I53" s="2"/>
      <c r="J53" s="2"/>
    </row>
    <row r="54" spans="2:10" s="1" customFormat="1" ht="33.75" x14ac:dyDescent="0.35">
      <c r="B54" s="14" t="s">
        <v>54</v>
      </c>
      <c r="C54" s="21">
        <v>1650000</v>
      </c>
      <c r="D54" s="21">
        <v>-152</v>
      </c>
      <c r="E54" s="21">
        <v>1649848</v>
      </c>
      <c r="F54" s="21">
        <v>1649848</v>
      </c>
      <c r="G54" s="21">
        <v>1649848</v>
      </c>
      <c r="H54" s="21">
        <v>0</v>
      </c>
      <c r="I54" s="2"/>
      <c r="J54" s="2"/>
    </row>
    <row r="55" spans="2:10" s="1" customFormat="1" ht="33.75" x14ac:dyDescent="0.35">
      <c r="B55" s="14" t="s">
        <v>55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f t="shared" si="11"/>
        <v>0</v>
      </c>
      <c r="I55" s="2"/>
      <c r="J55" s="2"/>
    </row>
    <row r="56" spans="2:10" s="1" customFormat="1" ht="33.75" x14ac:dyDescent="0.35">
      <c r="B56" s="14" t="s">
        <v>56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f t="shared" si="11"/>
        <v>0</v>
      </c>
      <c r="I56" s="2"/>
      <c r="J56" s="2"/>
    </row>
    <row r="57" spans="2:10" s="1" customFormat="1" ht="33.75" x14ac:dyDescent="0.35">
      <c r="B57" s="14" t="s">
        <v>57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f t="shared" si="11"/>
        <v>0</v>
      </c>
      <c r="I57" s="2"/>
      <c r="J57" s="2"/>
    </row>
    <row r="58" spans="2:10" s="1" customFormat="1" ht="33.75" x14ac:dyDescent="0.35">
      <c r="B58" s="14" t="s">
        <v>58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f t="shared" si="11"/>
        <v>0</v>
      </c>
      <c r="I58" s="2"/>
      <c r="J58" s="2"/>
    </row>
    <row r="59" spans="2:10" s="1" customFormat="1" ht="33.75" x14ac:dyDescent="0.35">
      <c r="B59" s="14" t="s">
        <v>59</v>
      </c>
      <c r="C59" s="21">
        <v>15600</v>
      </c>
      <c r="D59" s="21">
        <v>27319</v>
      </c>
      <c r="E59" s="21">
        <v>42919</v>
      </c>
      <c r="F59" s="21">
        <v>42919</v>
      </c>
      <c r="G59" s="21">
        <v>42919</v>
      </c>
      <c r="H59" s="21">
        <f t="shared" si="11"/>
        <v>0</v>
      </c>
      <c r="I59" s="2"/>
      <c r="J59" s="2"/>
    </row>
    <row r="60" spans="2:10" s="1" customFormat="1" ht="33.75" x14ac:dyDescent="0.35">
      <c r="B60" s="19" t="s">
        <v>60</v>
      </c>
      <c r="C60" s="21">
        <f t="shared" ref="C60:H60" si="12">SUM(C61:C63)</f>
        <v>0</v>
      </c>
      <c r="D60" s="21">
        <f t="shared" si="12"/>
        <v>0</v>
      </c>
      <c r="E60" s="21">
        <f t="shared" si="12"/>
        <v>0</v>
      </c>
      <c r="F60" s="21">
        <f t="shared" si="12"/>
        <v>0</v>
      </c>
      <c r="G60" s="21">
        <f t="shared" si="12"/>
        <v>0</v>
      </c>
      <c r="H60" s="21">
        <f t="shared" si="12"/>
        <v>0</v>
      </c>
      <c r="I60" s="2"/>
      <c r="J60" s="2"/>
    </row>
    <row r="61" spans="2:10" s="1" customFormat="1" ht="33.75" x14ac:dyDescent="0.35">
      <c r="B61" s="14" t="s">
        <v>61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f>E61-F61</f>
        <v>0</v>
      </c>
      <c r="I61" s="2"/>
      <c r="J61" s="2"/>
    </row>
    <row r="62" spans="2:10" s="1" customFormat="1" ht="33.75" x14ac:dyDescent="0.35">
      <c r="B62" s="14" t="s">
        <v>62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f>E62-F62</f>
        <v>0</v>
      </c>
      <c r="I62" s="2"/>
      <c r="J62" s="2"/>
    </row>
    <row r="63" spans="2:10" s="1" customFormat="1" ht="33.75" x14ac:dyDescent="0.35">
      <c r="B63" s="14" t="s">
        <v>63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f>E63-F63</f>
        <v>0</v>
      </c>
      <c r="I63" s="2"/>
      <c r="J63" s="2"/>
    </row>
    <row r="64" spans="2:10" s="1" customFormat="1" ht="33.75" x14ac:dyDescent="0.35">
      <c r="B64" s="19" t="s">
        <v>64</v>
      </c>
      <c r="C64" s="21">
        <f t="shared" ref="C64:H64" si="13">SUM(C65:C69,C71:C72)</f>
        <v>0</v>
      </c>
      <c r="D64" s="21">
        <f t="shared" si="13"/>
        <v>0</v>
      </c>
      <c r="E64" s="21">
        <f t="shared" si="13"/>
        <v>0</v>
      </c>
      <c r="F64" s="21">
        <f t="shared" si="13"/>
        <v>0</v>
      </c>
      <c r="G64" s="21">
        <f t="shared" si="13"/>
        <v>0</v>
      </c>
      <c r="H64" s="21">
        <f t="shared" si="13"/>
        <v>0</v>
      </c>
      <c r="I64" s="2"/>
      <c r="J64" s="2"/>
    </row>
    <row r="65" spans="2:10" s="1" customFormat="1" ht="33.75" x14ac:dyDescent="0.35">
      <c r="B65" s="14" t="s">
        <v>65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f t="shared" ref="H65:H72" si="14">E65-F65</f>
        <v>0</v>
      </c>
      <c r="I65" s="2"/>
      <c r="J65" s="2"/>
    </row>
    <row r="66" spans="2:10" s="1" customFormat="1" ht="33.75" x14ac:dyDescent="0.35">
      <c r="B66" s="14" t="s">
        <v>66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f t="shared" si="14"/>
        <v>0</v>
      </c>
      <c r="I66" s="2"/>
      <c r="J66" s="2"/>
    </row>
    <row r="67" spans="2:10" s="1" customFormat="1" ht="33.75" x14ac:dyDescent="0.35">
      <c r="B67" s="14" t="s">
        <v>67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f t="shared" si="14"/>
        <v>0</v>
      </c>
      <c r="I67" s="2"/>
      <c r="J67" s="2"/>
    </row>
    <row r="68" spans="2:10" s="1" customFormat="1" ht="33.75" x14ac:dyDescent="0.35">
      <c r="B68" s="14" t="s">
        <v>68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f t="shared" si="14"/>
        <v>0</v>
      </c>
      <c r="I68" s="2"/>
      <c r="J68" s="2"/>
    </row>
    <row r="69" spans="2:10" s="1" customFormat="1" ht="33.75" x14ac:dyDescent="0.35">
      <c r="B69" s="14" t="s">
        <v>69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f t="shared" si="14"/>
        <v>0</v>
      </c>
      <c r="I69" s="2"/>
      <c r="J69" s="2"/>
    </row>
    <row r="70" spans="2:10" s="1" customFormat="1" ht="33.75" x14ac:dyDescent="0.35">
      <c r="B70" s="14" t="s">
        <v>70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f t="shared" si="14"/>
        <v>0</v>
      </c>
      <c r="I70" s="2"/>
      <c r="J70" s="2"/>
    </row>
    <row r="71" spans="2:10" s="1" customFormat="1" ht="33.75" x14ac:dyDescent="0.35">
      <c r="B71" s="14" t="s">
        <v>71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f t="shared" si="14"/>
        <v>0</v>
      </c>
      <c r="I71" s="2"/>
      <c r="J71" s="2"/>
    </row>
    <row r="72" spans="2:10" s="1" customFormat="1" ht="33.75" x14ac:dyDescent="0.35">
      <c r="B72" s="14" t="s">
        <v>72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f t="shared" si="14"/>
        <v>0</v>
      </c>
      <c r="I72" s="2"/>
      <c r="J72" s="2"/>
    </row>
    <row r="73" spans="2:10" s="1" customFormat="1" ht="33.75" x14ac:dyDescent="0.35">
      <c r="B73" s="19" t="s">
        <v>73</v>
      </c>
      <c r="C73" s="21">
        <f t="shared" ref="C73:H73" si="15">SUM(C74:C76)</f>
        <v>0</v>
      </c>
      <c r="D73" s="21">
        <f t="shared" si="15"/>
        <v>0</v>
      </c>
      <c r="E73" s="21">
        <f t="shared" si="15"/>
        <v>0</v>
      </c>
      <c r="F73" s="21">
        <f t="shared" si="15"/>
        <v>0</v>
      </c>
      <c r="G73" s="21">
        <f t="shared" si="15"/>
        <v>0</v>
      </c>
      <c r="H73" s="21">
        <f t="shared" si="15"/>
        <v>0</v>
      </c>
      <c r="I73" s="2"/>
      <c r="J73" s="2"/>
    </row>
    <row r="74" spans="2:10" s="1" customFormat="1" ht="33.75" x14ac:dyDescent="0.35">
      <c r="B74" s="14" t="s">
        <v>74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f>E74-F74</f>
        <v>0</v>
      </c>
      <c r="I74" s="2"/>
      <c r="J74" s="2"/>
    </row>
    <row r="75" spans="2:10" s="1" customFormat="1" ht="33.75" x14ac:dyDescent="0.35">
      <c r="B75" s="14" t="s">
        <v>75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f>E75-F75</f>
        <v>0</v>
      </c>
      <c r="I75" s="2"/>
      <c r="J75" s="2"/>
    </row>
    <row r="76" spans="2:10" s="1" customFormat="1" ht="33.75" x14ac:dyDescent="0.35">
      <c r="B76" s="14" t="s">
        <v>76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f>E76-F76</f>
        <v>0</v>
      </c>
      <c r="I76" s="2"/>
      <c r="J76" s="2"/>
    </row>
    <row r="77" spans="2:10" s="1" customFormat="1" ht="33.75" x14ac:dyDescent="0.35">
      <c r="B77" s="19" t="s">
        <v>77</v>
      </c>
      <c r="C77" s="21">
        <f t="shared" ref="C77:H77" si="16">SUM(C78:C84)</f>
        <v>0</v>
      </c>
      <c r="D77" s="21">
        <f t="shared" si="16"/>
        <v>0</v>
      </c>
      <c r="E77" s="21">
        <f t="shared" si="16"/>
        <v>0</v>
      </c>
      <c r="F77" s="21">
        <f t="shared" si="16"/>
        <v>0</v>
      </c>
      <c r="G77" s="21">
        <f t="shared" si="16"/>
        <v>0</v>
      </c>
      <c r="H77" s="21">
        <f t="shared" si="16"/>
        <v>0</v>
      </c>
      <c r="I77" s="2"/>
      <c r="J77" s="2"/>
    </row>
    <row r="78" spans="2:10" s="1" customFormat="1" ht="33.75" x14ac:dyDescent="0.35">
      <c r="B78" s="14" t="s">
        <v>78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f t="shared" ref="H78:H84" si="17">E78-F78</f>
        <v>0</v>
      </c>
      <c r="I78" s="2"/>
      <c r="J78" s="2"/>
    </row>
    <row r="79" spans="2:10" s="1" customFormat="1" ht="33.75" x14ac:dyDescent="0.35">
      <c r="B79" s="14" t="s">
        <v>79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f t="shared" si="17"/>
        <v>0</v>
      </c>
      <c r="I79" s="2"/>
      <c r="J79" s="2"/>
    </row>
    <row r="80" spans="2:10" s="1" customFormat="1" ht="33.75" x14ac:dyDescent="0.35">
      <c r="B80" s="14" t="s">
        <v>80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f t="shared" si="17"/>
        <v>0</v>
      </c>
      <c r="I80" s="2"/>
      <c r="J80" s="2"/>
    </row>
    <row r="81" spans="2:10" s="1" customFormat="1" ht="33.75" x14ac:dyDescent="0.35">
      <c r="B81" s="14" t="s">
        <v>81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f t="shared" si="17"/>
        <v>0</v>
      </c>
      <c r="I81" s="2"/>
      <c r="J81" s="2"/>
    </row>
    <row r="82" spans="2:10" s="1" customFormat="1" ht="33.75" x14ac:dyDescent="0.35">
      <c r="B82" s="14" t="s">
        <v>82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f t="shared" si="17"/>
        <v>0</v>
      </c>
      <c r="I82" s="2"/>
      <c r="J82" s="2"/>
    </row>
    <row r="83" spans="2:10" s="1" customFormat="1" ht="33.75" x14ac:dyDescent="0.35">
      <c r="B83" s="14" t="s">
        <v>83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f t="shared" si="17"/>
        <v>0</v>
      </c>
      <c r="I83" s="2"/>
      <c r="J83" s="2"/>
    </row>
    <row r="84" spans="2:10" s="1" customFormat="1" ht="33.75" x14ac:dyDescent="0.35">
      <c r="B84" s="14" t="s">
        <v>84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f t="shared" si="17"/>
        <v>0</v>
      </c>
      <c r="I84" s="2"/>
      <c r="J84" s="2"/>
    </row>
    <row r="85" spans="2:10" s="1" customFormat="1" ht="32.25" x14ac:dyDescent="0.35">
      <c r="B85" s="7"/>
      <c r="C85" s="8"/>
      <c r="D85" s="8"/>
      <c r="E85" s="8"/>
      <c r="F85" s="8"/>
      <c r="G85" s="8"/>
      <c r="H85" s="8"/>
      <c r="I85" s="2"/>
      <c r="J85" s="2"/>
    </row>
    <row r="86" spans="2:10" s="1" customFormat="1" ht="32.25" x14ac:dyDescent="0.35">
      <c r="B86" s="9"/>
      <c r="C86" s="10"/>
      <c r="D86" s="10"/>
      <c r="E86" s="10"/>
      <c r="F86" s="10"/>
      <c r="G86" s="10"/>
      <c r="H86" s="10"/>
      <c r="I86" s="2"/>
      <c r="J86" s="2"/>
    </row>
    <row r="87" spans="2:10" s="1" customFormat="1" ht="32.25" x14ac:dyDescent="0.35">
      <c r="B87" s="11"/>
      <c r="C87" s="12"/>
      <c r="D87" s="12"/>
      <c r="E87" s="12"/>
      <c r="F87" s="12"/>
      <c r="G87" s="12"/>
      <c r="H87" s="12"/>
      <c r="I87" s="2"/>
      <c r="J87" s="2"/>
    </row>
    <row r="88" spans="2:10" s="1" customFormat="1" ht="41.25" customHeight="1" x14ac:dyDescent="0.35">
      <c r="B88" s="31" t="s">
        <v>5</v>
      </c>
      <c r="C88" s="32" t="s">
        <v>88</v>
      </c>
      <c r="D88" s="32"/>
      <c r="E88" s="32"/>
      <c r="F88" s="32"/>
      <c r="G88" s="32"/>
      <c r="H88" s="32" t="s">
        <v>6</v>
      </c>
      <c r="I88" s="2"/>
      <c r="J88" s="2"/>
    </row>
    <row r="89" spans="2:10" s="1" customFormat="1" ht="67.5" x14ac:dyDescent="0.35">
      <c r="B89" s="31"/>
      <c r="C89" s="23" t="s">
        <v>7</v>
      </c>
      <c r="D89" s="23" t="s">
        <v>8</v>
      </c>
      <c r="E89" s="23" t="s">
        <v>89</v>
      </c>
      <c r="F89" s="23" t="s">
        <v>9</v>
      </c>
      <c r="G89" s="23" t="s">
        <v>10</v>
      </c>
      <c r="H89" s="32"/>
      <c r="I89" s="2"/>
      <c r="J89" s="2"/>
    </row>
    <row r="90" spans="2:10" s="1" customFormat="1" ht="33.75" x14ac:dyDescent="0.35">
      <c r="B90" s="15" t="s">
        <v>85</v>
      </c>
      <c r="C90" s="16">
        <f t="shared" ref="C90:H90" si="18">SUM(C91,C99,C109,C119,C129,C139,C143,C152,C156)</f>
        <v>0</v>
      </c>
      <c r="D90" s="16">
        <f t="shared" si="18"/>
        <v>0</v>
      </c>
      <c r="E90" s="16">
        <f t="shared" si="18"/>
        <v>0</v>
      </c>
      <c r="F90" s="16">
        <f t="shared" si="18"/>
        <v>0</v>
      </c>
      <c r="G90" s="16">
        <f t="shared" si="18"/>
        <v>0</v>
      </c>
      <c r="H90" s="16">
        <f t="shared" si="18"/>
        <v>0</v>
      </c>
      <c r="I90" s="2"/>
      <c r="J90" s="2"/>
    </row>
    <row r="91" spans="2:10" s="1" customFormat="1" ht="33.75" x14ac:dyDescent="0.35">
      <c r="B91" s="19" t="s">
        <v>12</v>
      </c>
      <c r="C91" s="21">
        <f t="shared" ref="C91:H91" si="19">SUM(C92:C98)</f>
        <v>0</v>
      </c>
      <c r="D91" s="21">
        <f t="shared" si="19"/>
        <v>0</v>
      </c>
      <c r="E91" s="21">
        <f t="shared" si="19"/>
        <v>0</v>
      </c>
      <c r="F91" s="21">
        <f t="shared" si="19"/>
        <v>0</v>
      </c>
      <c r="G91" s="21">
        <f t="shared" si="19"/>
        <v>0</v>
      </c>
      <c r="H91" s="21">
        <f t="shared" si="19"/>
        <v>0</v>
      </c>
      <c r="I91" s="2"/>
      <c r="J91" s="2"/>
    </row>
    <row r="92" spans="2:10" s="1" customFormat="1" ht="33.75" x14ac:dyDescent="0.35">
      <c r="B92" s="14" t="s">
        <v>13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f t="shared" ref="H92:H98" si="20">E92-F92</f>
        <v>0</v>
      </c>
      <c r="I92" s="2"/>
      <c r="J92" s="2"/>
    </row>
    <row r="93" spans="2:10" s="1" customFormat="1" ht="33.75" x14ac:dyDescent="0.35">
      <c r="B93" s="14" t="s">
        <v>14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f t="shared" si="20"/>
        <v>0</v>
      </c>
      <c r="I93" s="2"/>
      <c r="J93" s="2"/>
    </row>
    <row r="94" spans="2:10" s="1" customFormat="1" ht="33.75" x14ac:dyDescent="0.35">
      <c r="B94" s="14" t="s">
        <v>15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f t="shared" si="20"/>
        <v>0</v>
      </c>
      <c r="I94" s="2"/>
      <c r="J94" s="2"/>
    </row>
    <row r="95" spans="2:10" s="1" customFormat="1" ht="33.75" x14ac:dyDescent="0.35">
      <c r="B95" s="14" t="s">
        <v>16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f t="shared" si="20"/>
        <v>0</v>
      </c>
      <c r="I95" s="2"/>
      <c r="J95" s="2"/>
    </row>
    <row r="96" spans="2:10" s="1" customFormat="1" ht="33.75" x14ac:dyDescent="0.35">
      <c r="B96" s="14" t="s">
        <v>17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f t="shared" si="20"/>
        <v>0</v>
      </c>
      <c r="I96" s="2"/>
      <c r="J96" s="2"/>
    </row>
    <row r="97" spans="2:10" s="1" customFormat="1" ht="33.75" x14ac:dyDescent="0.35">
      <c r="B97" s="14" t="s">
        <v>18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f t="shared" si="20"/>
        <v>0</v>
      </c>
      <c r="I97" s="2"/>
      <c r="J97" s="2"/>
    </row>
    <row r="98" spans="2:10" s="1" customFormat="1" ht="33.75" x14ac:dyDescent="0.35">
      <c r="B98" s="14" t="s">
        <v>19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f t="shared" si="20"/>
        <v>0</v>
      </c>
      <c r="I98" s="2"/>
      <c r="J98" s="2"/>
    </row>
    <row r="99" spans="2:10" s="1" customFormat="1" ht="33.75" x14ac:dyDescent="0.35">
      <c r="B99" s="19" t="s">
        <v>20</v>
      </c>
      <c r="C99" s="21">
        <f t="shared" ref="C99:H99" si="21">SUM(C100:C108)</f>
        <v>0</v>
      </c>
      <c r="D99" s="21">
        <f t="shared" si="21"/>
        <v>0</v>
      </c>
      <c r="E99" s="21">
        <f t="shared" si="21"/>
        <v>0</v>
      </c>
      <c r="F99" s="21">
        <f t="shared" si="21"/>
        <v>0</v>
      </c>
      <c r="G99" s="21">
        <f t="shared" si="21"/>
        <v>0</v>
      </c>
      <c r="H99" s="21">
        <f t="shared" si="21"/>
        <v>0</v>
      </c>
      <c r="I99" s="2"/>
      <c r="J99" s="2"/>
    </row>
    <row r="100" spans="2:10" s="1" customFormat="1" ht="38.25" customHeight="1" x14ac:dyDescent="0.35">
      <c r="B100" s="14" t="s">
        <v>21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f t="shared" ref="H100:H108" si="22">E100-F100</f>
        <v>0</v>
      </c>
      <c r="I100" s="2"/>
      <c r="J100" s="2"/>
    </row>
    <row r="101" spans="2:10" s="1" customFormat="1" ht="33.75" x14ac:dyDescent="0.35">
      <c r="B101" s="14" t="s">
        <v>22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f t="shared" si="22"/>
        <v>0</v>
      </c>
      <c r="I101" s="2"/>
      <c r="J101" s="2"/>
    </row>
    <row r="102" spans="2:10" s="1" customFormat="1" ht="33.75" x14ac:dyDescent="0.35">
      <c r="B102" s="14" t="s">
        <v>23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f t="shared" si="22"/>
        <v>0</v>
      </c>
      <c r="I102" s="2"/>
      <c r="J102" s="2"/>
    </row>
    <row r="103" spans="2:10" s="1" customFormat="1" ht="33.75" x14ac:dyDescent="0.35">
      <c r="B103" s="14" t="s">
        <v>24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f t="shared" si="22"/>
        <v>0</v>
      </c>
      <c r="I103" s="2"/>
      <c r="J103" s="2"/>
    </row>
    <row r="104" spans="2:10" s="1" customFormat="1" ht="33.75" x14ac:dyDescent="0.35">
      <c r="B104" s="14" t="s">
        <v>25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f t="shared" si="22"/>
        <v>0</v>
      </c>
      <c r="I104" s="2"/>
      <c r="J104" s="2"/>
    </row>
    <row r="105" spans="2:10" s="1" customFormat="1" ht="33.75" x14ac:dyDescent="0.35">
      <c r="B105" s="14" t="s">
        <v>26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f t="shared" si="22"/>
        <v>0</v>
      </c>
      <c r="I105" s="2"/>
      <c r="J105" s="2"/>
    </row>
    <row r="106" spans="2:10" s="1" customFormat="1" ht="33.75" x14ac:dyDescent="0.35">
      <c r="B106" s="14" t="s">
        <v>27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f t="shared" si="22"/>
        <v>0</v>
      </c>
      <c r="I106" s="2"/>
      <c r="J106" s="2"/>
    </row>
    <row r="107" spans="2:10" s="1" customFormat="1" ht="33.75" x14ac:dyDescent="0.35">
      <c r="B107" s="14" t="s">
        <v>28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f t="shared" si="22"/>
        <v>0</v>
      </c>
      <c r="I107" s="2"/>
      <c r="J107" s="2"/>
    </row>
    <row r="108" spans="2:10" s="1" customFormat="1" ht="33.75" x14ac:dyDescent="0.35">
      <c r="B108" s="14" t="s">
        <v>29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f t="shared" si="22"/>
        <v>0</v>
      </c>
      <c r="I108" s="2"/>
      <c r="J108" s="2"/>
    </row>
    <row r="109" spans="2:10" s="1" customFormat="1" ht="33.75" x14ac:dyDescent="0.35">
      <c r="B109" s="19" t="s">
        <v>30</v>
      </c>
      <c r="C109" s="21">
        <f t="shared" ref="C109:H109" si="23">SUM(C110:C118)</f>
        <v>0</v>
      </c>
      <c r="D109" s="21">
        <f t="shared" si="23"/>
        <v>0</v>
      </c>
      <c r="E109" s="21">
        <f t="shared" si="23"/>
        <v>0</v>
      </c>
      <c r="F109" s="21">
        <f t="shared" si="23"/>
        <v>0</v>
      </c>
      <c r="G109" s="21">
        <f t="shared" si="23"/>
        <v>0</v>
      </c>
      <c r="H109" s="21">
        <f t="shared" si="23"/>
        <v>0</v>
      </c>
      <c r="I109" s="2"/>
      <c r="J109" s="2"/>
    </row>
    <row r="110" spans="2:10" s="1" customFormat="1" ht="33.75" x14ac:dyDescent="0.35">
      <c r="B110" s="14" t="s">
        <v>31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f t="shared" ref="H110:H118" si="24">E110-F110</f>
        <v>0</v>
      </c>
      <c r="I110" s="2"/>
      <c r="J110" s="2"/>
    </row>
    <row r="111" spans="2:10" s="1" customFormat="1" ht="33.75" x14ac:dyDescent="0.35">
      <c r="B111" s="14" t="s">
        <v>32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f t="shared" si="24"/>
        <v>0</v>
      </c>
      <c r="I111" s="2"/>
      <c r="J111" s="2"/>
    </row>
    <row r="112" spans="2:10" s="1" customFormat="1" ht="33.75" x14ac:dyDescent="0.35">
      <c r="B112" s="14" t="s">
        <v>33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f t="shared" si="24"/>
        <v>0</v>
      </c>
      <c r="I112" s="2"/>
      <c r="J112" s="2"/>
    </row>
    <row r="113" spans="2:10" s="1" customFormat="1" ht="33.75" x14ac:dyDescent="0.35">
      <c r="B113" s="14" t="s">
        <v>34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f t="shared" si="24"/>
        <v>0</v>
      </c>
      <c r="I113" s="2"/>
      <c r="J113" s="2"/>
    </row>
    <row r="114" spans="2:10" s="1" customFormat="1" ht="33.75" x14ac:dyDescent="0.35">
      <c r="B114" s="14" t="s">
        <v>35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f t="shared" si="24"/>
        <v>0</v>
      </c>
      <c r="I114" s="2"/>
      <c r="J114" s="2"/>
    </row>
    <row r="115" spans="2:10" s="1" customFormat="1" ht="33.75" x14ac:dyDescent="0.35">
      <c r="B115" s="14" t="s">
        <v>36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f t="shared" si="24"/>
        <v>0</v>
      </c>
      <c r="I115" s="2"/>
      <c r="J115" s="2"/>
    </row>
    <row r="116" spans="2:10" s="1" customFormat="1" ht="33.75" x14ac:dyDescent="0.35">
      <c r="B116" s="14" t="s">
        <v>37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f t="shared" si="24"/>
        <v>0</v>
      </c>
      <c r="I116" s="2"/>
      <c r="J116" s="2"/>
    </row>
    <row r="117" spans="2:10" s="1" customFormat="1" ht="33.75" x14ac:dyDescent="0.35">
      <c r="B117" s="14" t="s">
        <v>38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f t="shared" si="24"/>
        <v>0</v>
      </c>
      <c r="I117" s="2"/>
      <c r="J117" s="2"/>
    </row>
    <row r="118" spans="2:10" s="1" customFormat="1" ht="33.75" x14ac:dyDescent="0.35">
      <c r="B118" s="14" t="s">
        <v>39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f t="shared" si="24"/>
        <v>0</v>
      </c>
      <c r="I118" s="2"/>
      <c r="J118" s="2"/>
    </row>
    <row r="119" spans="2:10" s="1" customFormat="1" ht="67.5" x14ac:dyDescent="0.35">
      <c r="B119" s="22" t="s">
        <v>40</v>
      </c>
      <c r="C119" s="21">
        <f t="shared" ref="C119:H119" si="25">SUM(C120:C128)</f>
        <v>0</v>
      </c>
      <c r="D119" s="21">
        <f t="shared" si="25"/>
        <v>0</v>
      </c>
      <c r="E119" s="21">
        <f t="shared" si="25"/>
        <v>0</v>
      </c>
      <c r="F119" s="21">
        <f t="shared" si="25"/>
        <v>0</v>
      </c>
      <c r="G119" s="21">
        <f t="shared" si="25"/>
        <v>0</v>
      </c>
      <c r="H119" s="21">
        <f t="shared" si="25"/>
        <v>0</v>
      </c>
      <c r="I119" s="2"/>
      <c r="J119" s="2"/>
    </row>
    <row r="120" spans="2:10" s="1" customFormat="1" ht="33.75" x14ac:dyDescent="0.35">
      <c r="B120" s="14" t="s">
        <v>41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f t="shared" ref="H120:H128" si="26">E120-F120</f>
        <v>0</v>
      </c>
      <c r="I120" s="2"/>
      <c r="J120" s="2"/>
    </row>
    <row r="121" spans="2:10" s="1" customFormat="1" ht="33.75" x14ac:dyDescent="0.35">
      <c r="B121" s="14" t="s">
        <v>42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f t="shared" si="26"/>
        <v>0</v>
      </c>
      <c r="I121" s="2"/>
      <c r="J121" s="2"/>
    </row>
    <row r="122" spans="2:10" s="1" customFormat="1" ht="33.75" x14ac:dyDescent="0.35">
      <c r="B122" s="14" t="s">
        <v>43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f t="shared" si="26"/>
        <v>0</v>
      </c>
      <c r="I122" s="2"/>
      <c r="J122" s="2"/>
    </row>
    <row r="123" spans="2:10" s="1" customFormat="1" ht="33.75" x14ac:dyDescent="0.35">
      <c r="B123" s="14" t="s">
        <v>44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f t="shared" si="26"/>
        <v>0</v>
      </c>
      <c r="I123" s="2"/>
      <c r="J123" s="2"/>
    </row>
    <row r="124" spans="2:10" s="1" customFormat="1" ht="33.75" x14ac:dyDescent="0.35">
      <c r="B124" s="14" t="s">
        <v>45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f t="shared" si="26"/>
        <v>0</v>
      </c>
      <c r="I124" s="2"/>
      <c r="J124" s="2"/>
    </row>
    <row r="125" spans="2:10" s="1" customFormat="1" ht="33.75" x14ac:dyDescent="0.35">
      <c r="B125" s="14" t="s">
        <v>46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f t="shared" si="26"/>
        <v>0</v>
      </c>
      <c r="I125" s="2"/>
      <c r="J125" s="2"/>
    </row>
    <row r="126" spans="2:10" s="1" customFormat="1" ht="33.75" x14ac:dyDescent="0.35">
      <c r="B126" s="14" t="s">
        <v>47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f t="shared" si="26"/>
        <v>0</v>
      </c>
      <c r="I126" s="2"/>
      <c r="J126" s="2"/>
    </row>
    <row r="127" spans="2:10" s="1" customFormat="1" ht="33.75" x14ac:dyDescent="0.35">
      <c r="B127" s="14" t="s">
        <v>48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f t="shared" si="26"/>
        <v>0</v>
      </c>
      <c r="I127" s="2"/>
      <c r="J127" s="2"/>
    </row>
    <row r="128" spans="2:10" s="1" customFormat="1" ht="33.75" x14ac:dyDescent="0.35">
      <c r="B128" s="14" t="s">
        <v>49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f t="shared" si="26"/>
        <v>0</v>
      </c>
      <c r="I128" s="2"/>
      <c r="J128" s="2"/>
    </row>
    <row r="129" spans="2:10" s="1" customFormat="1" ht="33.75" customHeight="1" x14ac:dyDescent="0.35">
      <c r="B129" s="22" t="s">
        <v>50</v>
      </c>
      <c r="C129" s="21">
        <f t="shared" ref="C129:H129" si="27">SUM(C130:C138)</f>
        <v>0</v>
      </c>
      <c r="D129" s="21">
        <f t="shared" si="27"/>
        <v>0</v>
      </c>
      <c r="E129" s="21">
        <f t="shared" si="27"/>
        <v>0</v>
      </c>
      <c r="F129" s="21">
        <f t="shared" si="27"/>
        <v>0</v>
      </c>
      <c r="G129" s="21">
        <f t="shared" si="27"/>
        <v>0</v>
      </c>
      <c r="H129" s="21">
        <f t="shared" si="27"/>
        <v>0</v>
      </c>
      <c r="I129" s="2"/>
      <c r="J129" s="2"/>
    </row>
    <row r="130" spans="2:10" s="1" customFormat="1" ht="33.75" x14ac:dyDescent="0.35">
      <c r="B130" s="14" t="s">
        <v>51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f t="shared" ref="H130:H138" si="28">E130-F130</f>
        <v>0</v>
      </c>
      <c r="I130" s="2"/>
      <c r="J130" s="2"/>
    </row>
    <row r="131" spans="2:10" s="1" customFormat="1" ht="33.75" x14ac:dyDescent="0.35">
      <c r="B131" s="14" t="s">
        <v>52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f t="shared" si="28"/>
        <v>0</v>
      </c>
      <c r="I131" s="2"/>
      <c r="J131" s="2"/>
    </row>
    <row r="132" spans="2:10" s="1" customFormat="1" ht="33.75" x14ac:dyDescent="0.35">
      <c r="B132" s="14" t="s">
        <v>53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f t="shared" si="28"/>
        <v>0</v>
      </c>
      <c r="I132" s="2"/>
      <c r="J132" s="2"/>
    </row>
    <row r="133" spans="2:10" s="1" customFormat="1" ht="33.75" x14ac:dyDescent="0.35">
      <c r="B133" s="14" t="s">
        <v>54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f t="shared" si="28"/>
        <v>0</v>
      </c>
      <c r="I133" s="2"/>
      <c r="J133" s="2"/>
    </row>
    <row r="134" spans="2:10" s="1" customFormat="1" ht="33.75" x14ac:dyDescent="0.35">
      <c r="B134" s="14" t="s">
        <v>55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f t="shared" si="28"/>
        <v>0</v>
      </c>
      <c r="I134" s="2"/>
      <c r="J134" s="2"/>
    </row>
    <row r="135" spans="2:10" s="1" customFormat="1" ht="33.75" x14ac:dyDescent="0.35">
      <c r="B135" s="14" t="s">
        <v>56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f t="shared" si="28"/>
        <v>0</v>
      </c>
      <c r="I135" s="2"/>
      <c r="J135" s="2"/>
    </row>
    <row r="136" spans="2:10" s="1" customFormat="1" ht="33.75" x14ac:dyDescent="0.35">
      <c r="B136" s="14" t="s">
        <v>57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f t="shared" si="28"/>
        <v>0</v>
      </c>
      <c r="I136" s="2"/>
      <c r="J136" s="2"/>
    </row>
    <row r="137" spans="2:10" s="1" customFormat="1" ht="33.75" x14ac:dyDescent="0.35">
      <c r="B137" s="14" t="s">
        <v>58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f t="shared" si="28"/>
        <v>0</v>
      </c>
      <c r="I137" s="2"/>
      <c r="J137" s="2"/>
    </row>
    <row r="138" spans="2:10" s="1" customFormat="1" ht="33.75" x14ac:dyDescent="0.35">
      <c r="B138" s="14" t="s">
        <v>59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f t="shared" si="28"/>
        <v>0</v>
      </c>
      <c r="I138" s="2"/>
      <c r="J138" s="2"/>
    </row>
    <row r="139" spans="2:10" s="1" customFormat="1" ht="33.75" x14ac:dyDescent="0.35">
      <c r="B139" s="19" t="s">
        <v>60</v>
      </c>
      <c r="C139" s="21">
        <f t="shared" ref="C139:H139" si="29">SUM(C140:C142)</f>
        <v>0</v>
      </c>
      <c r="D139" s="21">
        <f t="shared" si="29"/>
        <v>0</v>
      </c>
      <c r="E139" s="21">
        <f t="shared" si="29"/>
        <v>0</v>
      </c>
      <c r="F139" s="21">
        <f t="shared" si="29"/>
        <v>0</v>
      </c>
      <c r="G139" s="21">
        <f t="shared" si="29"/>
        <v>0</v>
      </c>
      <c r="H139" s="21">
        <f t="shared" si="29"/>
        <v>0</v>
      </c>
      <c r="I139" s="2"/>
      <c r="J139" s="2"/>
    </row>
    <row r="140" spans="2:10" s="1" customFormat="1" ht="33.75" x14ac:dyDescent="0.35">
      <c r="B140" s="14" t="s">
        <v>61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f>E140-F140</f>
        <v>0</v>
      </c>
      <c r="I140" s="2"/>
      <c r="J140" s="2"/>
    </row>
    <row r="141" spans="2:10" s="1" customFormat="1" ht="33.75" x14ac:dyDescent="0.35">
      <c r="B141" s="14" t="s">
        <v>62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f>E141-F141</f>
        <v>0</v>
      </c>
      <c r="I141" s="2"/>
      <c r="J141" s="2"/>
    </row>
    <row r="142" spans="2:10" s="1" customFormat="1" ht="33.75" x14ac:dyDescent="0.35">
      <c r="B142" s="14" t="s">
        <v>63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f>E142-F142</f>
        <v>0</v>
      </c>
      <c r="I142" s="2"/>
      <c r="J142" s="2"/>
    </row>
    <row r="143" spans="2:10" s="1" customFormat="1" ht="27.75" customHeight="1" x14ac:dyDescent="0.35">
      <c r="B143" s="22" t="s">
        <v>64</v>
      </c>
      <c r="C143" s="21">
        <f t="shared" ref="C143:H143" si="30">SUM(C144:C148,C150:C151)</f>
        <v>0</v>
      </c>
      <c r="D143" s="21">
        <f t="shared" si="30"/>
        <v>0</v>
      </c>
      <c r="E143" s="21">
        <f t="shared" si="30"/>
        <v>0</v>
      </c>
      <c r="F143" s="21">
        <f t="shared" si="30"/>
        <v>0</v>
      </c>
      <c r="G143" s="21">
        <f t="shared" si="30"/>
        <v>0</v>
      </c>
      <c r="H143" s="21">
        <f t="shared" si="30"/>
        <v>0</v>
      </c>
      <c r="I143" s="2"/>
      <c r="J143" s="2"/>
    </row>
    <row r="144" spans="2:10" s="1" customFormat="1" ht="33.75" x14ac:dyDescent="0.35">
      <c r="B144" s="14" t="s">
        <v>65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f t="shared" ref="H144:H151" si="31">E144-F144</f>
        <v>0</v>
      </c>
      <c r="I144" s="2"/>
      <c r="J144" s="2"/>
    </row>
    <row r="145" spans="2:10" s="1" customFormat="1" ht="33.75" x14ac:dyDescent="0.35">
      <c r="B145" s="14" t="s">
        <v>66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f t="shared" si="31"/>
        <v>0</v>
      </c>
      <c r="I145" s="2"/>
      <c r="J145" s="2"/>
    </row>
    <row r="146" spans="2:10" s="1" customFormat="1" ht="33.75" x14ac:dyDescent="0.35">
      <c r="B146" s="14" t="s">
        <v>67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f t="shared" si="31"/>
        <v>0</v>
      </c>
      <c r="I146" s="2"/>
      <c r="J146" s="2"/>
    </row>
    <row r="147" spans="2:10" s="1" customFormat="1" ht="33.75" x14ac:dyDescent="0.35">
      <c r="B147" s="14" t="s">
        <v>68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f t="shared" si="31"/>
        <v>0</v>
      </c>
      <c r="I147" s="2"/>
      <c r="J147" s="2"/>
    </row>
    <row r="148" spans="2:10" s="1" customFormat="1" ht="33.75" x14ac:dyDescent="0.35">
      <c r="B148" s="14" t="s">
        <v>69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f t="shared" si="31"/>
        <v>0</v>
      </c>
      <c r="I148" s="2"/>
      <c r="J148" s="2"/>
    </row>
    <row r="149" spans="2:10" s="1" customFormat="1" ht="33.75" x14ac:dyDescent="0.35">
      <c r="B149" s="14" t="s">
        <v>70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f t="shared" si="31"/>
        <v>0</v>
      </c>
      <c r="I149" s="2"/>
      <c r="J149" s="2"/>
    </row>
    <row r="150" spans="2:10" s="1" customFormat="1" ht="33.75" x14ac:dyDescent="0.35">
      <c r="B150" s="14" t="s">
        <v>71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f t="shared" si="31"/>
        <v>0</v>
      </c>
      <c r="I150" s="2"/>
      <c r="J150" s="2"/>
    </row>
    <row r="151" spans="2:10" s="1" customFormat="1" ht="33.75" x14ac:dyDescent="0.35">
      <c r="B151" s="14" t="s">
        <v>72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f t="shared" si="31"/>
        <v>0</v>
      </c>
      <c r="I151" s="2"/>
      <c r="J151" s="2"/>
    </row>
    <row r="152" spans="2:10" s="1" customFormat="1" ht="33.75" x14ac:dyDescent="0.35">
      <c r="B152" s="19" t="s">
        <v>73</v>
      </c>
      <c r="C152" s="21">
        <f t="shared" ref="C152:H152" si="32">SUM(C153:C155)</f>
        <v>0</v>
      </c>
      <c r="D152" s="21">
        <f t="shared" si="32"/>
        <v>0</v>
      </c>
      <c r="E152" s="21">
        <f t="shared" si="32"/>
        <v>0</v>
      </c>
      <c r="F152" s="21">
        <f t="shared" si="32"/>
        <v>0</v>
      </c>
      <c r="G152" s="21">
        <f t="shared" si="32"/>
        <v>0</v>
      </c>
      <c r="H152" s="21">
        <f t="shared" si="32"/>
        <v>0</v>
      </c>
      <c r="I152" s="2"/>
      <c r="J152" s="2"/>
    </row>
    <row r="153" spans="2:10" s="1" customFormat="1" ht="33.75" x14ac:dyDescent="0.35">
      <c r="B153" s="14" t="s">
        <v>74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f>E153-F153</f>
        <v>0</v>
      </c>
      <c r="I153" s="2"/>
      <c r="J153" s="2"/>
    </row>
    <row r="154" spans="2:10" s="1" customFormat="1" ht="33.75" x14ac:dyDescent="0.35">
      <c r="B154" s="14" t="s">
        <v>75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f>E154-F154</f>
        <v>0</v>
      </c>
      <c r="I154" s="2"/>
      <c r="J154" s="2"/>
    </row>
    <row r="155" spans="2:10" s="1" customFormat="1" ht="33.75" x14ac:dyDescent="0.35">
      <c r="B155" s="14" t="s">
        <v>76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f>E155-F155</f>
        <v>0</v>
      </c>
      <c r="I155" s="2"/>
      <c r="J155" s="2"/>
    </row>
    <row r="156" spans="2:10" s="1" customFormat="1" ht="33.75" x14ac:dyDescent="0.35">
      <c r="B156" s="19" t="s">
        <v>77</v>
      </c>
      <c r="C156" s="21">
        <f t="shared" ref="C156:H156" si="33">SUM(C157:C163)</f>
        <v>0</v>
      </c>
      <c r="D156" s="21">
        <f t="shared" si="33"/>
        <v>0</v>
      </c>
      <c r="E156" s="21">
        <f t="shared" si="33"/>
        <v>0</v>
      </c>
      <c r="F156" s="21">
        <f t="shared" si="33"/>
        <v>0</v>
      </c>
      <c r="G156" s="21">
        <f t="shared" si="33"/>
        <v>0</v>
      </c>
      <c r="H156" s="21">
        <f t="shared" si="33"/>
        <v>0</v>
      </c>
      <c r="I156" s="2"/>
      <c r="J156" s="2"/>
    </row>
    <row r="157" spans="2:10" s="1" customFormat="1" ht="33.75" x14ac:dyDescent="0.35">
      <c r="B157" s="14" t="s">
        <v>78</v>
      </c>
      <c r="C157" s="21">
        <v>0</v>
      </c>
      <c r="D157" s="21">
        <v>0</v>
      </c>
      <c r="E157" s="21">
        <v>0</v>
      </c>
      <c r="F157" s="21">
        <v>0</v>
      </c>
      <c r="G157" s="21">
        <v>0</v>
      </c>
      <c r="H157" s="21">
        <f t="shared" ref="H157:H163" si="34">E157-F157</f>
        <v>0</v>
      </c>
      <c r="I157" s="2"/>
      <c r="J157" s="2"/>
    </row>
    <row r="158" spans="2:10" s="1" customFormat="1" ht="33.75" x14ac:dyDescent="0.35">
      <c r="B158" s="14" t="s">
        <v>79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f t="shared" si="34"/>
        <v>0</v>
      </c>
      <c r="I158" s="2"/>
      <c r="J158" s="2"/>
    </row>
    <row r="159" spans="2:10" s="1" customFormat="1" ht="33.75" x14ac:dyDescent="0.35">
      <c r="B159" s="14" t="s">
        <v>80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f t="shared" si="34"/>
        <v>0</v>
      </c>
      <c r="I159" s="2"/>
      <c r="J159" s="2"/>
    </row>
    <row r="160" spans="2:10" s="1" customFormat="1" ht="33.75" x14ac:dyDescent="0.35">
      <c r="B160" s="14" t="s">
        <v>81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f t="shared" si="34"/>
        <v>0</v>
      </c>
      <c r="I160" s="2"/>
      <c r="J160" s="2"/>
    </row>
    <row r="161" spans="2:10" s="1" customFormat="1" ht="33.75" x14ac:dyDescent="0.35">
      <c r="B161" s="14" t="s">
        <v>82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f t="shared" si="34"/>
        <v>0</v>
      </c>
      <c r="I161" s="2"/>
      <c r="J161" s="2"/>
    </row>
    <row r="162" spans="2:10" s="1" customFormat="1" ht="33.75" x14ac:dyDescent="0.35">
      <c r="B162" s="14" t="s">
        <v>83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f t="shared" si="34"/>
        <v>0</v>
      </c>
      <c r="I162" s="2"/>
      <c r="J162" s="2"/>
    </row>
    <row r="163" spans="2:10" s="1" customFormat="1" ht="33.75" x14ac:dyDescent="0.35">
      <c r="B163" s="14" t="s">
        <v>84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f t="shared" si="34"/>
        <v>0</v>
      </c>
      <c r="I163" s="2"/>
      <c r="J163" s="2"/>
    </row>
    <row r="164" spans="2:10" s="1" customFormat="1" ht="33.75" x14ac:dyDescent="0.5">
      <c r="B164" s="24"/>
      <c r="C164" s="25"/>
      <c r="D164" s="25"/>
      <c r="E164" s="25"/>
      <c r="F164" s="25"/>
      <c r="G164" s="25"/>
      <c r="H164" s="25"/>
      <c r="I164" s="2"/>
      <c r="J164" s="2"/>
    </row>
    <row r="165" spans="2:10" s="1" customFormat="1" ht="33.75" x14ac:dyDescent="0.5">
      <c r="B165" s="26" t="s">
        <v>86</v>
      </c>
      <c r="C165" s="16">
        <f>+C11</f>
        <v>17134297</v>
      </c>
      <c r="D165" s="16">
        <f t="shared" ref="D165:H165" si="35">+D11</f>
        <v>-1459829</v>
      </c>
      <c r="E165" s="16">
        <f t="shared" si="35"/>
        <v>15674468</v>
      </c>
      <c r="F165" s="16">
        <f t="shared" si="35"/>
        <v>15674468</v>
      </c>
      <c r="G165" s="16">
        <f t="shared" si="35"/>
        <v>15626422</v>
      </c>
      <c r="H165" s="16">
        <f t="shared" si="35"/>
        <v>0</v>
      </c>
      <c r="I165" s="2"/>
      <c r="J165" s="2"/>
    </row>
    <row r="166" spans="2:10" s="1" customFormat="1" ht="33.75" x14ac:dyDescent="0.5">
      <c r="B166" s="27"/>
      <c r="C166" s="28"/>
      <c r="D166" s="28"/>
      <c r="E166" s="28"/>
      <c r="F166" s="28"/>
      <c r="G166" s="28"/>
      <c r="H166" s="28"/>
      <c r="I166" s="2"/>
      <c r="J166" s="2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 xr:uid="{16749321-316F-47A8-8D79-62420F9CD3ED}">
      <formula1>-1.79769313486231E+100</formula1>
      <formula2>1.79769313486231E+100</formula2>
    </dataValidation>
  </dataValidations>
  <pageMargins left="0.49" right="0.46" top="0.51" bottom="0.53" header="0.3" footer="0.3"/>
  <pageSetup scale="24" orientation="portrait" r:id="rId1"/>
  <colBreaks count="1" manualBreakCount="1">
    <brk id="1" max="1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(6) OBJETO DEL GASTO</vt:lpstr>
      <vt:lpstr>'(6) OBJETO DEL GASTO'!Área_de_impresión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UPC03</cp:lastModifiedBy>
  <cp:lastPrinted>2025-01-27T17:15:24Z</cp:lastPrinted>
  <dcterms:created xsi:type="dcterms:W3CDTF">2020-02-24T17:09:16Z</dcterms:created>
  <dcterms:modified xsi:type="dcterms:W3CDTF">2025-01-27T19:57:08Z</dcterms:modified>
</cp:coreProperties>
</file>